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cja.kaczynska\Desktop\2023 zamówienia\LEŚNY 2024 2025\załączniki\oferta\"/>
    </mc:Choice>
  </mc:AlternateContent>
  <xr:revisionPtr revIDLastSave="0" documentId="8_{F52FA18F-5E69-4ACE-AAAC-63D53B47F553}" xr6:coauthVersionLast="36" xr6:coauthVersionMax="36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59" i="3" l="1"/>
  <c r="K59" i="3" s="1"/>
  <c r="L59" i="3" s="1"/>
  <c r="K58" i="3"/>
  <c r="L58" i="3" s="1"/>
  <c r="I58" i="3"/>
  <c r="I57" i="3"/>
  <c r="K57" i="3" s="1"/>
  <c r="I56" i="3"/>
  <c r="I55" i="3"/>
  <c r="K55" i="3" s="1"/>
  <c r="L55" i="3" s="1"/>
  <c r="K54" i="3"/>
  <c r="L54" i="3" s="1"/>
  <c r="I54" i="3"/>
  <c r="I53" i="3"/>
  <c r="K53" i="3" s="1"/>
  <c r="I52" i="3"/>
  <c r="I51" i="3"/>
  <c r="K51" i="3" s="1"/>
  <c r="L51" i="3" s="1"/>
  <c r="K50" i="3"/>
  <c r="L50" i="3" s="1"/>
  <c r="I50" i="3"/>
  <c r="I49" i="3"/>
  <c r="K49" i="3" s="1"/>
  <c r="I48" i="3"/>
  <c r="I47" i="3"/>
  <c r="K47" i="3" s="1"/>
  <c r="L47" i="3" s="1"/>
  <c r="K46" i="3"/>
  <c r="L46" i="3" s="1"/>
  <c r="I46" i="3"/>
  <c r="I45" i="3"/>
  <c r="I44" i="3"/>
  <c r="I43" i="3"/>
  <c r="K43" i="3" s="1"/>
  <c r="L43" i="3" s="1"/>
  <c r="K42" i="3"/>
  <c r="L42" i="3" s="1"/>
  <c r="I42" i="3"/>
  <c r="I41" i="3"/>
  <c r="I40" i="3"/>
  <c r="I39" i="3"/>
  <c r="K39" i="3" s="1"/>
  <c r="L39" i="3" s="1"/>
  <c r="K38" i="3"/>
  <c r="L38" i="3" s="1"/>
  <c r="I38" i="3"/>
  <c r="I37" i="3"/>
  <c r="K37" i="3" s="1"/>
  <c r="I36" i="3"/>
  <c r="I35" i="3"/>
  <c r="K35" i="3" s="1"/>
  <c r="L35" i="3" s="1"/>
  <c r="K34" i="3"/>
  <c r="L34" i="3" s="1"/>
  <c r="I34" i="3"/>
  <c r="I33" i="3"/>
  <c r="K33" i="3" s="1"/>
  <c r="I32" i="3"/>
  <c r="I31" i="3"/>
  <c r="K31" i="3" s="1"/>
  <c r="L31" i="3" s="1"/>
  <c r="K30" i="3"/>
  <c r="L30" i="3" s="1"/>
  <c r="I30" i="3"/>
  <c r="L41" i="3" l="1"/>
  <c r="K41" i="3"/>
  <c r="K45" i="3"/>
  <c r="L45" i="3" s="1"/>
  <c r="F61" i="3"/>
  <c r="K32" i="3"/>
  <c r="L32" i="3" s="1"/>
  <c r="L33" i="3"/>
  <c r="K36" i="3"/>
  <c r="L36" i="3" s="1"/>
  <c r="L37" i="3"/>
  <c r="K40" i="3"/>
  <c r="L40" i="3" s="1"/>
  <c r="K44" i="3"/>
  <c r="L44" i="3" s="1"/>
  <c r="K48" i="3"/>
  <c r="L48" i="3" s="1"/>
  <c r="L49" i="3"/>
  <c r="K52" i="3"/>
  <c r="L52" i="3" s="1"/>
  <c r="L53" i="3"/>
  <c r="K56" i="3"/>
  <c r="L56" i="3" s="1"/>
  <c r="L57" i="3"/>
  <c r="F62" i="3" l="1"/>
  <c r="B26" i="3" s="1"/>
</calcChain>
</file>

<file path=xl/sharedStrings.xml><?xml version="1.0" encoding="utf-8"?>
<sst xmlns="http://schemas.openxmlformats.org/spreadsheetml/2006/main" count="159" uniqueCount="134">
  <si>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</si>
  <si>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</si>
  <si>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</si>
  <si>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</si>
  <si>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</si>
  <si>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</si>
  <si>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</si>
  <si>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</si>
  <si>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</si>
  <si>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</si>
  <si>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</si>
  <si>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175</t>
  </si>
  <si>
    <t>ŁR-ORKA</t>
  </si>
  <si>
    <t>Głęboka orka</t>
  </si>
  <si>
    <t>HA</t>
  </si>
  <si>
    <t>179</t>
  </si>
  <si>
    <t>ŁR-BRON</t>
  </si>
  <si>
    <t>Bronowanie</t>
  </si>
  <si>
    <t>180</t>
  </si>
  <si>
    <t>ŁR-TAL</t>
  </si>
  <si>
    <t>Talerzowanie</t>
  </si>
  <si>
    <t>183</t>
  </si>
  <si>
    <t>ŁR-WAŁOW</t>
  </si>
  <si>
    <t>Wałowanie</t>
  </si>
  <si>
    <t>186</t>
  </si>
  <si>
    <t>ŁR-NAWM</t>
  </si>
  <si>
    <t>Wysiew nawozów sztucznych</t>
  </si>
  <si>
    <t>187</t>
  </si>
  <si>
    <t>ŁR-WAPN</t>
  </si>
  <si>
    <t>Wapnowanie</t>
  </si>
  <si>
    <t>188</t>
  </si>
  <si>
    <t>ŁR-NAWO</t>
  </si>
  <si>
    <t>Nawożenie organiczne</t>
  </si>
  <si>
    <t>190</t>
  </si>
  <si>
    <t>ŁR-WYSNAS</t>
  </si>
  <si>
    <t>Wysiew nasion siewnikiem zbożowym</t>
  </si>
  <si>
    <t>191</t>
  </si>
  <si>
    <t>ŁR-WYSNP</t>
  </si>
  <si>
    <t>Wysiew nasion siewnikiem punktowym</t>
  </si>
  <si>
    <t>192</t>
  </si>
  <si>
    <t>ŁR-SADZT</t>
  </si>
  <si>
    <t>Sadzenie bulw topinamburu lub ziemniaków</t>
  </si>
  <si>
    <t>193</t>
  </si>
  <si>
    <t>ŁR-SADZWM</t>
  </si>
  <si>
    <t>Sadzenie sadzonek wieloletnich w jamkę</t>
  </si>
  <si>
    <t>TSZT</t>
  </si>
  <si>
    <t>196</t>
  </si>
  <si>
    <t>ŁR-OPRYSK</t>
  </si>
  <si>
    <t>Mechaniczny oprysk chemiczny</t>
  </si>
  <si>
    <t>198</t>
  </si>
  <si>
    <t>ŁR-WYKŁW</t>
  </si>
  <si>
    <t>Koszenie trawy z wywozem z łąki</t>
  </si>
  <si>
    <t>396</t>
  </si>
  <si>
    <t>GODZ RH8</t>
  </si>
  <si>
    <t>Prace wykonywane ręcznie</t>
  </si>
  <si>
    <t>H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</si>
  <si>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</si>
  <si>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</si>
  <si>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</si>
  <si>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</si>
  <si>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</si>
  <si>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</si>
  <si>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</si>
  <si>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</si>
  <si>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700</t>
  </si>
  <si>
    <t>GODZ SH23</t>
  </si>
  <si>
    <t>Prace godzinowe samochodowe</t>
  </si>
  <si>
    <t>702</t>
  </si>
  <si>
    <t>Ł-NAG-POL</t>
  </si>
  <si>
    <t>Osoba do naganki z transportem</t>
  </si>
  <si>
    <t>OSOB</t>
  </si>
  <si>
    <t>703</t>
  </si>
  <si>
    <t>Ł-POM-POL</t>
  </si>
  <si>
    <t>Osoba do pomocy organizacji polowania zbiorowego</t>
  </si>
  <si>
    <t>704</t>
  </si>
  <si>
    <t>Ł-POJ-POL</t>
  </si>
  <si>
    <t>Pojazd do transportu myśliwych</t>
  </si>
  <si>
    <t>SZT</t>
  </si>
  <si>
    <t>705</t>
  </si>
  <si>
    <t>Ł-KAR-POL</t>
  </si>
  <si>
    <t>Pojazd do przewozu pozyskanej zwierzyny</t>
  </si>
  <si>
    <t>706</t>
  </si>
  <si>
    <t>Ł-PSY-POL</t>
  </si>
  <si>
    <t>Pies do naganki z transportem</t>
  </si>
  <si>
    <t>709</t>
  </si>
  <si>
    <t>PREP-JEL</t>
  </si>
  <si>
    <t>Preparacja poroża byka jelenia</t>
  </si>
  <si>
    <t>710</t>
  </si>
  <si>
    <t>PREP-ORĘŻ</t>
  </si>
  <si>
    <t>Preparacja oręży dzika</t>
  </si>
  <si>
    <t>711</t>
  </si>
  <si>
    <t>PREP-ROG</t>
  </si>
  <si>
    <t>Preparacja parostków rogacza</t>
  </si>
  <si>
    <t>714</t>
  </si>
  <si>
    <t>PREP-DRAP</t>
  </si>
  <si>
    <t>Preparacja czaszek drapieżników</t>
  </si>
  <si>
    <t>718</t>
  </si>
  <si>
    <t>GRODZ-EL3</t>
  </si>
  <si>
    <t>Grodzenie pól pastuchem elektrycznym -3 przewody</t>
  </si>
  <si>
    <t>HM</t>
  </si>
  <si>
    <t>719</t>
  </si>
  <si>
    <t>LIKW-EL</t>
  </si>
  <si>
    <t>Likwidacja grodzenia elektrycznego</t>
  </si>
  <si>
    <t>720</t>
  </si>
  <si>
    <t>Ł-PALIK</t>
  </si>
  <si>
    <t>Wyrobienie palików do pastucha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</si>
  <si>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</si>
  <si>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</si>
  <si>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</si>
  <si>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</si>
  <si>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</si>
  <si>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</si>
  <si>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</si>
  <si>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Zamrzenica</t>
  </si>
  <si>
    <t xml:space="preserve">89-510 Bysław; Zamrzenica 1A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</si>
  <si>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</si>
  <si>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</si>
  <si>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</si>
  <si>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</si>
  <si>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</si>
  <si>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</si>
  <si>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Zamrzenica na lata 2024 - 2025''  składamy niniejszym ofertę na pakiet ŁOW29/2024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</si>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</sst>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9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01"/>
  <sheetViews>
    <sheetView tabSelected="1" topLeftCell="A25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108</v>
      </c>
      <c r="J2" s="12"/>
      <c r="K2" s="12"/>
      <c r="L2" s="12"/>
      <c r="M2" s="12"/>
      <c r="N2" s="12"/>
      <c r="O2" s="12"/>
    </row>
    <row r="3" spans="2:15" s="1" customFormat="1" ht="28.7" customHeight="1" x14ac:dyDescent="0.2">
      <c r="B3" s="19"/>
      <c r="C3" s="19"/>
      <c r="D3" s="19"/>
      <c r="E3" s="19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19"/>
      <c r="C5" s="19"/>
      <c r="D5" s="19"/>
      <c r="E5" s="19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19"/>
      <c r="C7" s="19"/>
      <c r="D7" s="19"/>
      <c r="E7" s="19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8" t="s">
        <v>109</v>
      </c>
      <c r="C10" s="18"/>
      <c r="D10" s="18"/>
    </row>
    <row r="11" spans="2:15" s="1" customFormat="1" ht="12.2" customHeight="1" x14ac:dyDescent="0.2">
      <c r="B11" s="18"/>
      <c r="C11" s="18"/>
      <c r="D11" s="18"/>
      <c r="G11" s="29" t="s">
        <v>110</v>
      </c>
      <c r="H11" s="29"/>
      <c r="I11" s="29"/>
      <c r="J11" s="29"/>
      <c r="K11" s="29"/>
      <c r="L11" s="29"/>
      <c r="M11" s="29"/>
      <c r="N11" s="29"/>
    </row>
    <row r="12" spans="2:15" s="1" customFormat="1" ht="7.9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1" customFormat="1" ht="20.25" customHeight="1" x14ac:dyDescent="0.2"/>
    <row r="14" spans="2:15" s="1" customFormat="1" ht="24" customHeight="1" x14ac:dyDescent="0.2">
      <c r="E14" s="17" t="s">
        <v>120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1" t="s">
        <v>111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112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113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114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14" t="s">
        <v>121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21" t="str">
        <f xml:space="preserve"> "1.  Za wykonanie przedmiotu zamówienia w tym Pakiecie oferujemy następujące wynagrodzenie brutto: " &amp; TEXT(F62,"#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8" t="s">
        <v>10</v>
      </c>
      <c r="M29" s="38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16.100000000000001</v>
      </c>
      <c r="H30" s="10">
        <v>0</v>
      </c>
      <c r="I30" s="9">
        <f t="shared" ref="I30:I59" si="0">ROUND(G30* H30,2)</f>
        <v>0</v>
      </c>
      <c r="J30" s="5">
        <v>8</v>
      </c>
      <c r="K30" s="9">
        <f t="shared" ref="K30:K59" si="1">ROUND(I30* J30/100,2)</f>
        <v>0</v>
      </c>
      <c r="L30" s="26">
        <f t="shared" ref="L30:L59" si="2">ROUND(I30+ K30,2)</f>
        <v>0</v>
      </c>
      <c r="M30" s="27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49.39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26">
        <f t="shared" si="2"/>
        <v>0</v>
      </c>
      <c r="M31" s="27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24.35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26">
        <f t="shared" si="2"/>
        <v>0</v>
      </c>
      <c r="M32" s="27"/>
    </row>
    <row r="33" spans="2:13" s="1" customFormat="1" ht="19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8.44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26">
        <f t="shared" si="2"/>
        <v>0</v>
      </c>
      <c r="M33" s="27"/>
    </row>
    <row r="34" spans="2:13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8">
        <v>15.17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26">
        <f t="shared" si="2"/>
        <v>0</v>
      </c>
      <c r="M34" s="27"/>
    </row>
    <row r="35" spans="2:13" s="1" customFormat="1" ht="19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14</v>
      </c>
      <c r="G35" s="8">
        <v>0.9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26">
        <f t="shared" si="2"/>
        <v>0</v>
      </c>
      <c r="M35" s="27"/>
    </row>
    <row r="36" spans="2:13" s="1" customFormat="1" ht="19.7" customHeight="1" x14ac:dyDescent="0.2">
      <c r="B36" s="5">
        <v>7</v>
      </c>
      <c r="C36" s="6" t="s">
        <v>30</v>
      </c>
      <c r="D36" s="6" t="s">
        <v>31</v>
      </c>
      <c r="E36" s="7" t="s">
        <v>32</v>
      </c>
      <c r="F36" s="6" t="s">
        <v>14</v>
      </c>
      <c r="G36" s="8">
        <v>2.54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26">
        <f t="shared" si="2"/>
        <v>0</v>
      </c>
      <c r="M36" s="27"/>
    </row>
    <row r="37" spans="2:13" s="1" customFormat="1" ht="19.7" customHeight="1" x14ac:dyDescent="0.2">
      <c r="B37" s="5">
        <v>8</v>
      </c>
      <c r="C37" s="6" t="s">
        <v>33</v>
      </c>
      <c r="D37" s="6" t="s">
        <v>34</v>
      </c>
      <c r="E37" s="7" t="s">
        <v>35</v>
      </c>
      <c r="F37" s="6" t="s">
        <v>14</v>
      </c>
      <c r="G37" s="8">
        <v>13.1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26">
        <f t="shared" si="2"/>
        <v>0</v>
      </c>
      <c r="M37" s="27"/>
    </row>
    <row r="38" spans="2:13" s="1" customFormat="1" ht="19.7" customHeight="1" x14ac:dyDescent="0.2">
      <c r="B38" s="5">
        <v>9</v>
      </c>
      <c r="C38" s="6" t="s">
        <v>36</v>
      </c>
      <c r="D38" s="6" t="s">
        <v>37</v>
      </c>
      <c r="E38" s="7" t="s">
        <v>38</v>
      </c>
      <c r="F38" s="6" t="s">
        <v>14</v>
      </c>
      <c r="G38" s="8">
        <v>9.56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26">
        <f t="shared" si="2"/>
        <v>0</v>
      </c>
      <c r="M38" s="27"/>
    </row>
    <row r="39" spans="2:13" s="1" customFormat="1" ht="19.7" customHeight="1" x14ac:dyDescent="0.2">
      <c r="B39" s="5">
        <v>10</v>
      </c>
      <c r="C39" s="6" t="s">
        <v>39</v>
      </c>
      <c r="D39" s="6" t="s">
        <v>40</v>
      </c>
      <c r="E39" s="7" t="s">
        <v>41</v>
      </c>
      <c r="F39" s="6" t="s">
        <v>14</v>
      </c>
      <c r="G39" s="8">
        <v>2.63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26">
        <f t="shared" si="2"/>
        <v>0</v>
      </c>
      <c r="M39" s="27"/>
    </row>
    <row r="40" spans="2:13" s="1" customFormat="1" ht="19.7" customHeight="1" x14ac:dyDescent="0.2">
      <c r="B40" s="5">
        <v>11</v>
      </c>
      <c r="C40" s="6" t="s">
        <v>42</v>
      </c>
      <c r="D40" s="6" t="s">
        <v>43</v>
      </c>
      <c r="E40" s="7" t="s">
        <v>44</v>
      </c>
      <c r="F40" s="6" t="s">
        <v>45</v>
      </c>
      <c r="G40" s="8">
        <v>2.5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26">
        <f t="shared" si="2"/>
        <v>0</v>
      </c>
      <c r="M40" s="27"/>
    </row>
    <row r="41" spans="2:13" s="1" customFormat="1" ht="19.7" customHeight="1" x14ac:dyDescent="0.2">
      <c r="B41" s="5">
        <v>12</v>
      </c>
      <c r="C41" s="6" t="s">
        <v>46</v>
      </c>
      <c r="D41" s="6" t="s">
        <v>47</v>
      </c>
      <c r="E41" s="7" t="s">
        <v>48</v>
      </c>
      <c r="F41" s="6" t="s">
        <v>14</v>
      </c>
      <c r="G41" s="8">
        <v>2.97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26">
        <f t="shared" si="2"/>
        <v>0</v>
      </c>
      <c r="M41" s="27"/>
    </row>
    <row r="42" spans="2:13" s="1" customFormat="1" ht="19.7" customHeight="1" x14ac:dyDescent="0.2">
      <c r="B42" s="5">
        <v>13</v>
      </c>
      <c r="C42" s="6" t="s">
        <v>49</v>
      </c>
      <c r="D42" s="6" t="s">
        <v>50</v>
      </c>
      <c r="E42" s="7" t="s">
        <v>51</v>
      </c>
      <c r="F42" s="6" t="s">
        <v>14</v>
      </c>
      <c r="G42" s="8">
        <v>63.9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26">
        <f t="shared" si="2"/>
        <v>0</v>
      </c>
      <c r="M42" s="27"/>
    </row>
    <row r="43" spans="2:13" s="1" customFormat="1" ht="19.7" customHeight="1" x14ac:dyDescent="0.2">
      <c r="B43" s="5">
        <v>14</v>
      </c>
      <c r="C43" s="6" t="s">
        <v>52</v>
      </c>
      <c r="D43" s="6" t="s">
        <v>53</v>
      </c>
      <c r="E43" s="7" t="s">
        <v>54</v>
      </c>
      <c r="F43" s="6" t="s">
        <v>55</v>
      </c>
      <c r="G43" s="8">
        <v>128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26">
        <f t="shared" si="2"/>
        <v>0</v>
      </c>
      <c r="M43" s="27"/>
    </row>
    <row r="44" spans="2:13" s="1" customFormat="1" ht="19.7" customHeight="1" x14ac:dyDescent="0.2">
      <c r="B44" s="5">
        <v>15</v>
      </c>
      <c r="C44" s="6" t="s">
        <v>56</v>
      </c>
      <c r="D44" s="6" t="s">
        <v>57</v>
      </c>
      <c r="E44" s="7" t="s">
        <v>58</v>
      </c>
      <c r="F44" s="6" t="s">
        <v>55</v>
      </c>
      <c r="G44" s="8">
        <v>920</v>
      </c>
      <c r="H44" s="10">
        <v>0</v>
      </c>
      <c r="I44" s="9">
        <f t="shared" si="0"/>
        <v>0</v>
      </c>
      <c r="J44" s="5">
        <v>23</v>
      </c>
      <c r="K44" s="9">
        <f t="shared" si="1"/>
        <v>0</v>
      </c>
      <c r="L44" s="26">
        <f t="shared" si="2"/>
        <v>0</v>
      </c>
      <c r="M44" s="27"/>
    </row>
    <row r="45" spans="2:13" s="1" customFormat="1" ht="19.7" customHeight="1" x14ac:dyDescent="0.2">
      <c r="B45" s="5">
        <v>16</v>
      </c>
      <c r="C45" s="6" t="s">
        <v>59</v>
      </c>
      <c r="D45" s="6" t="s">
        <v>60</v>
      </c>
      <c r="E45" s="7" t="s">
        <v>61</v>
      </c>
      <c r="F45" s="6" t="s">
        <v>55</v>
      </c>
      <c r="G45" s="8">
        <v>24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26">
        <f t="shared" si="2"/>
        <v>0</v>
      </c>
      <c r="M45" s="27"/>
    </row>
    <row r="46" spans="2:13" s="1" customFormat="1" ht="19.7" customHeight="1" x14ac:dyDescent="0.2">
      <c r="B46" s="5">
        <v>17</v>
      </c>
      <c r="C46" s="6" t="s">
        <v>62</v>
      </c>
      <c r="D46" s="6" t="s">
        <v>63</v>
      </c>
      <c r="E46" s="7" t="s">
        <v>61</v>
      </c>
      <c r="F46" s="6" t="s">
        <v>55</v>
      </c>
      <c r="G46" s="8">
        <v>516</v>
      </c>
      <c r="H46" s="10">
        <v>0</v>
      </c>
      <c r="I46" s="9">
        <f t="shared" si="0"/>
        <v>0</v>
      </c>
      <c r="J46" s="5">
        <v>23</v>
      </c>
      <c r="K46" s="9">
        <f t="shared" si="1"/>
        <v>0</v>
      </c>
      <c r="L46" s="26">
        <f t="shared" si="2"/>
        <v>0</v>
      </c>
      <c r="M46" s="27"/>
    </row>
    <row r="47" spans="2:13" s="1" customFormat="1" ht="19.7" customHeight="1" x14ac:dyDescent="0.2">
      <c r="B47" s="5">
        <v>18</v>
      </c>
      <c r="C47" s="6" t="s">
        <v>64</v>
      </c>
      <c r="D47" s="6" t="s">
        <v>65</v>
      </c>
      <c r="E47" s="7" t="s">
        <v>66</v>
      </c>
      <c r="F47" s="6" t="s">
        <v>55</v>
      </c>
      <c r="G47" s="8">
        <v>106</v>
      </c>
      <c r="H47" s="10">
        <v>0</v>
      </c>
      <c r="I47" s="9">
        <f t="shared" si="0"/>
        <v>0</v>
      </c>
      <c r="J47" s="5">
        <v>23</v>
      </c>
      <c r="K47" s="9">
        <f t="shared" si="1"/>
        <v>0</v>
      </c>
      <c r="L47" s="26">
        <f t="shared" si="2"/>
        <v>0</v>
      </c>
      <c r="M47" s="27"/>
    </row>
    <row r="48" spans="2:13" s="1" customFormat="1" ht="19.7" customHeight="1" x14ac:dyDescent="0.2">
      <c r="B48" s="5">
        <v>19</v>
      </c>
      <c r="C48" s="6" t="s">
        <v>67</v>
      </c>
      <c r="D48" s="6" t="s">
        <v>68</v>
      </c>
      <c r="E48" s="7" t="s">
        <v>69</v>
      </c>
      <c r="F48" s="6" t="s">
        <v>70</v>
      </c>
      <c r="G48" s="8">
        <v>100</v>
      </c>
      <c r="H48" s="10">
        <v>0</v>
      </c>
      <c r="I48" s="9">
        <f t="shared" si="0"/>
        <v>0</v>
      </c>
      <c r="J48" s="5">
        <v>23</v>
      </c>
      <c r="K48" s="9">
        <f t="shared" si="1"/>
        <v>0</v>
      </c>
      <c r="L48" s="26">
        <f t="shared" si="2"/>
        <v>0</v>
      </c>
      <c r="M48" s="27"/>
    </row>
    <row r="49" spans="2:14" s="1" customFormat="1" ht="19.7" customHeight="1" x14ac:dyDescent="0.2">
      <c r="B49" s="5">
        <v>20</v>
      </c>
      <c r="C49" s="6" t="s">
        <v>71</v>
      </c>
      <c r="D49" s="6" t="s">
        <v>72</v>
      </c>
      <c r="E49" s="7" t="s">
        <v>73</v>
      </c>
      <c r="F49" s="6" t="s">
        <v>70</v>
      </c>
      <c r="G49" s="8">
        <v>24</v>
      </c>
      <c r="H49" s="10">
        <v>0</v>
      </c>
      <c r="I49" s="9">
        <f t="shared" si="0"/>
        <v>0</v>
      </c>
      <c r="J49" s="5">
        <v>23</v>
      </c>
      <c r="K49" s="9">
        <f t="shared" si="1"/>
        <v>0</v>
      </c>
      <c r="L49" s="26">
        <f t="shared" si="2"/>
        <v>0</v>
      </c>
      <c r="M49" s="27"/>
    </row>
    <row r="50" spans="2:14" s="1" customFormat="1" ht="19.7" customHeight="1" x14ac:dyDescent="0.2">
      <c r="B50" s="5">
        <v>21</v>
      </c>
      <c r="C50" s="6" t="s">
        <v>74</v>
      </c>
      <c r="D50" s="6" t="s">
        <v>75</v>
      </c>
      <c r="E50" s="7" t="s">
        <v>76</v>
      </c>
      <c r="F50" s="6" t="s">
        <v>77</v>
      </c>
      <c r="G50" s="8">
        <v>24</v>
      </c>
      <c r="H50" s="10">
        <v>0</v>
      </c>
      <c r="I50" s="9">
        <f t="shared" si="0"/>
        <v>0</v>
      </c>
      <c r="J50" s="5">
        <v>23</v>
      </c>
      <c r="K50" s="9">
        <f t="shared" si="1"/>
        <v>0</v>
      </c>
      <c r="L50" s="26">
        <f t="shared" si="2"/>
        <v>0</v>
      </c>
      <c r="M50" s="27"/>
    </row>
    <row r="51" spans="2:14" s="1" customFormat="1" ht="19.7" customHeight="1" x14ac:dyDescent="0.2">
      <c r="B51" s="5">
        <v>22</v>
      </c>
      <c r="C51" s="6" t="s">
        <v>78</v>
      </c>
      <c r="D51" s="6" t="s">
        <v>79</v>
      </c>
      <c r="E51" s="7" t="s">
        <v>80</v>
      </c>
      <c r="F51" s="6" t="s">
        <v>77</v>
      </c>
      <c r="G51" s="8">
        <v>30</v>
      </c>
      <c r="H51" s="10">
        <v>0</v>
      </c>
      <c r="I51" s="9">
        <f t="shared" si="0"/>
        <v>0</v>
      </c>
      <c r="J51" s="5">
        <v>23</v>
      </c>
      <c r="K51" s="9">
        <f t="shared" si="1"/>
        <v>0</v>
      </c>
      <c r="L51" s="26">
        <f t="shared" si="2"/>
        <v>0</v>
      </c>
      <c r="M51" s="27"/>
    </row>
    <row r="52" spans="2:14" s="1" customFormat="1" ht="19.7" customHeight="1" x14ac:dyDescent="0.2">
      <c r="B52" s="5">
        <v>23</v>
      </c>
      <c r="C52" s="6" t="s">
        <v>81</v>
      </c>
      <c r="D52" s="6" t="s">
        <v>82</v>
      </c>
      <c r="E52" s="7" t="s">
        <v>83</v>
      </c>
      <c r="F52" s="6" t="s">
        <v>77</v>
      </c>
      <c r="G52" s="8">
        <v>24</v>
      </c>
      <c r="H52" s="10">
        <v>0</v>
      </c>
      <c r="I52" s="9">
        <f t="shared" si="0"/>
        <v>0</v>
      </c>
      <c r="J52" s="5">
        <v>23</v>
      </c>
      <c r="K52" s="9">
        <f t="shared" si="1"/>
        <v>0</v>
      </c>
      <c r="L52" s="26">
        <f t="shared" si="2"/>
        <v>0</v>
      </c>
      <c r="M52" s="27"/>
    </row>
    <row r="53" spans="2:14" s="1" customFormat="1" ht="19.7" customHeight="1" x14ac:dyDescent="0.2">
      <c r="B53" s="5">
        <v>24</v>
      </c>
      <c r="C53" s="6" t="s">
        <v>84</v>
      </c>
      <c r="D53" s="6" t="s">
        <v>85</v>
      </c>
      <c r="E53" s="7" t="s">
        <v>86</v>
      </c>
      <c r="F53" s="6" t="s">
        <v>77</v>
      </c>
      <c r="G53" s="8">
        <v>52</v>
      </c>
      <c r="H53" s="10">
        <v>0</v>
      </c>
      <c r="I53" s="9">
        <f t="shared" si="0"/>
        <v>0</v>
      </c>
      <c r="J53" s="5">
        <v>23</v>
      </c>
      <c r="K53" s="9">
        <f t="shared" si="1"/>
        <v>0</v>
      </c>
      <c r="L53" s="26">
        <f t="shared" si="2"/>
        <v>0</v>
      </c>
      <c r="M53" s="27"/>
    </row>
    <row r="54" spans="2:14" s="1" customFormat="1" ht="19.7" customHeight="1" x14ac:dyDescent="0.2">
      <c r="B54" s="5">
        <v>25</v>
      </c>
      <c r="C54" s="6" t="s">
        <v>87</v>
      </c>
      <c r="D54" s="6" t="s">
        <v>88</v>
      </c>
      <c r="E54" s="7" t="s">
        <v>89</v>
      </c>
      <c r="F54" s="6" t="s">
        <v>77</v>
      </c>
      <c r="G54" s="8">
        <v>10</v>
      </c>
      <c r="H54" s="10">
        <v>0</v>
      </c>
      <c r="I54" s="9">
        <f t="shared" si="0"/>
        <v>0</v>
      </c>
      <c r="J54" s="5">
        <v>23</v>
      </c>
      <c r="K54" s="9">
        <f t="shared" si="1"/>
        <v>0</v>
      </c>
      <c r="L54" s="26">
        <f t="shared" si="2"/>
        <v>0</v>
      </c>
      <c r="M54" s="27"/>
    </row>
    <row r="55" spans="2:14" s="1" customFormat="1" ht="19.7" customHeight="1" x14ac:dyDescent="0.2">
      <c r="B55" s="5">
        <v>26</v>
      </c>
      <c r="C55" s="6" t="s">
        <v>90</v>
      </c>
      <c r="D55" s="6" t="s">
        <v>91</v>
      </c>
      <c r="E55" s="7" t="s">
        <v>92</v>
      </c>
      <c r="F55" s="6" t="s">
        <v>77</v>
      </c>
      <c r="G55" s="8">
        <v>60</v>
      </c>
      <c r="H55" s="10">
        <v>0</v>
      </c>
      <c r="I55" s="9">
        <f t="shared" si="0"/>
        <v>0</v>
      </c>
      <c r="J55" s="5">
        <v>23</v>
      </c>
      <c r="K55" s="9">
        <f t="shared" si="1"/>
        <v>0</v>
      </c>
      <c r="L55" s="26">
        <f t="shared" si="2"/>
        <v>0</v>
      </c>
      <c r="M55" s="27"/>
    </row>
    <row r="56" spans="2:14" s="1" customFormat="1" ht="19.7" customHeight="1" x14ac:dyDescent="0.2">
      <c r="B56" s="5">
        <v>27</v>
      </c>
      <c r="C56" s="6" t="s">
        <v>93</v>
      </c>
      <c r="D56" s="6" t="s">
        <v>94</v>
      </c>
      <c r="E56" s="7" t="s">
        <v>95</v>
      </c>
      <c r="F56" s="6" t="s">
        <v>77</v>
      </c>
      <c r="G56" s="8">
        <v>10</v>
      </c>
      <c r="H56" s="10">
        <v>0</v>
      </c>
      <c r="I56" s="9">
        <f t="shared" si="0"/>
        <v>0</v>
      </c>
      <c r="J56" s="5">
        <v>23</v>
      </c>
      <c r="K56" s="9">
        <f t="shared" si="1"/>
        <v>0</v>
      </c>
      <c r="L56" s="26">
        <f t="shared" si="2"/>
        <v>0</v>
      </c>
      <c r="M56" s="27"/>
    </row>
    <row r="57" spans="2:14" s="1" customFormat="1" ht="19.7" customHeight="1" x14ac:dyDescent="0.2">
      <c r="B57" s="5">
        <v>28</v>
      </c>
      <c r="C57" s="6" t="s">
        <v>96</v>
      </c>
      <c r="D57" s="6" t="s">
        <v>97</v>
      </c>
      <c r="E57" s="7" t="s">
        <v>98</v>
      </c>
      <c r="F57" s="6" t="s">
        <v>99</v>
      </c>
      <c r="G57" s="8">
        <v>60</v>
      </c>
      <c r="H57" s="10">
        <v>0</v>
      </c>
      <c r="I57" s="9">
        <f t="shared" si="0"/>
        <v>0</v>
      </c>
      <c r="J57" s="5">
        <v>23</v>
      </c>
      <c r="K57" s="9">
        <f t="shared" si="1"/>
        <v>0</v>
      </c>
      <c r="L57" s="26">
        <f t="shared" si="2"/>
        <v>0</v>
      </c>
      <c r="M57" s="27"/>
    </row>
    <row r="58" spans="2:14" s="1" customFormat="1" ht="19.7" customHeight="1" x14ac:dyDescent="0.2">
      <c r="B58" s="5">
        <v>29</v>
      </c>
      <c r="C58" s="6" t="s">
        <v>100</v>
      </c>
      <c r="D58" s="6" t="s">
        <v>101</v>
      </c>
      <c r="E58" s="7" t="s">
        <v>102</v>
      </c>
      <c r="F58" s="6" t="s">
        <v>99</v>
      </c>
      <c r="G58" s="8">
        <v>20</v>
      </c>
      <c r="H58" s="10">
        <v>0</v>
      </c>
      <c r="I58" s="9">
        <f t="shared" si="0"/>
        <v>0</v>
      </c>
      <c r="J58" s="5">
        <v>23</v>
      </c>
      <c r="K58" s="9">
        <f t="shared" si="1"/>
        <v>0</v>
      </c>
      <c r="L58" s="26">
        <f t="shared" si="2"/>
        <v>0</v>
      </c>
      <c r="M58" s="27"/>
    </row>
    <row r="59" spans="2:14" s="1" customFormat="1" ht="19.7" customHeight="1" x14ac:dyDescent="0.2">
      <c r="B59" s="5">
        <v>30</v>
      </c>
      <c r="C59" s="6" t="s">
        <v>103</v>
      </c>
      <c r="D59" s="6" t="s">
        <v>104</v>
      </c>
      <c r="E59" s="7" t="s">
        <v>105</v>
      </c>
      <c r="F59" s="6" t="s">
        <v>77</v>
      </c>
      <c r="G59" s="8">
        <v>500.5</v>
      </c>
      <c r="H59" s="10">
        <v>0</v>
      </c>
      <c r="I59" s="9">
        <f t="shared" si="0"/>
        <v>0</v>
      </c>
      <c r="J59" s="5">
        <v>23</v>
      </c>
      <c r="K59" s="9">
        <f t="shared" si="1"/>
        <v>0</v>
      </c>
      <c r="L59" s="26">
        <f t="shared" si="2"/>
        <v>0</v>
      </c>
      <c r="M59" s="27"/>
    </row>
    <row r="60" spans="2:14" s="1" customFormat="1" ht="55.9" customHeight="1" x14ac:dyDescent="0.2"/>
    <row r="61" spans="2:14" s="1" customFormat="1" ht="21.4" customHeight="1" x14ac:dyDescent="0.2">
      <c r="B61" s="16" t="s">
        <v>106</v>
      </c>
      <c r="C61" s="16"/>
      <c r="D61" s="16"/>
      <c r="E61" s="16"/>
      <c r="F61" s="30">
        <f>ROUND(I30+I31+I32+I33+I34+I35+I36+I37+I38+I39+I40+I41+I42+I43+I44+I45+I46+I47+I48+I49+I50+I51+I52+I53+I54+I55+I56+I57+I58+I59,2)</f>
        <v>0</v>
      </c>
      <c r="G61" s="31"/>
      <c r="H61" s="31"/>
      <c r="I61" s="31"/>
      <c r="J61" s="31"/>
      <c r="K61" s="31"/>
      <c r="L61" s="31"/>
      <c r="M61" s="32"/>
    </row>
    <row r="62" spans="2:14" s="1" customFormat="1" ht="21.4" customHeight="1" x14ac:dyDescent="0.2">
      <c r="B62" s="16" t="s">
        <v>107</v>
      </c>
      <c r="C62" s="16"/>
      <c r="D62" s="16"/>
      <c r="E62" s="16"/>
      <c r="F62" s="33">
        <f>ROUND(L30+L31+L32+L33+L34+L35+L36+L37+L38+L39+L40+L41+L42+L43+L44+L45+L46+L47+L48+L49+L50+L51+L52+L53+L54+L55+L56+L57+L58+L59,2)</f>
        <v>0</v>
      </c>
      <c r="G62" s="34"/>
      <c r="H62" s="34"/>
      <c r="I62" s="34"/>
      <c r="J62" s="34"/>
      <c r="K62" s="34"/>
      <c r="L62" s="34"/>
      <c r="M62" s="35"/>
    </row>
    <row r="63" spans="2:14" s="1" customFormat="1" ht="11.1" customHeight="1" x14ac:dyDescent="0.2"/>
    <row r="64" spans="2:14" s="1" customFormat="1" ht="80.099999999999994" customHeight="1" x14ac:dyDescent="0.2">
      <c r="B64" s="23" t="s">
        <v>122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</row>
    <row r="65" spans="2:14" s="1" customFormat="1" ht="2.65" customHeight="1" x14ac:dyDescent="0.2"/>
    <row r="66" spans="2:14" s="1" customFormat="1" ht="110.1" customHeight="1" x14ac:dyDescent="0.2">
      <c r="B66" s="23" t="s">
        <v>123</v>
      </c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</row>
    <row r="67" spans="2:14" s="1" customFormat="1" ht="5.25" customHeight="1" x14ac:dyDescent="0.2"/>
    <row r="68" spans="2:14" s="1" customFormat="1" ht="110.1" customHeight="1" x14ac:dyDescent="0.2">
      <c r="B68" s="22" t="s">
        <v>124</v>
      </c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</row>
    <row r="69" spans="2:14" s="1" customFormat="1" ht="5.25" customHeight="1" x14ac:dyDescent="0.2"/>
    <row r="70" spans="2:14" s="1" customFormat="1" ht="37.9" customHeight="1" x14ac:dyDescent="0.2">
      <c r="B70" s="24" t="s">
        <v>116</v>
      </c>
      <c r="C70" s="24"/>
      <c r="D70" s="24"/>
      <c r="E70" s="24"/>
      <c r="F70" s="36" t="s">
        <v>117</v>
      </c>
      <c r="G70" s="36"/>
      <c r="H70" s="36"/>
      <c r="I70" s="36"/>
      <c r="J70" s="36"/>
      <c r="K70" s="36"/>
      <c r="L70" s="36"/>
    </row>
    <row r="71" spans="2:14" s="1" customFormat="1" ht="28.7" customHeight="1" x14ac:dyDescent="0.2"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</row>
    <row r="72" spans="2:14" s="1" customFormat="1" ht="28.7" customHeight="1" x14ac:dyDescent="0.2"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</row>
    <row r="73" spans="2:14" s="1" customFormat="1" ht="28.7" customHeight="1" x14ac:dyDescent="0.2"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</row>
    <row r="74" spans="2:14" s="1" customFormat="1" ht="28.7" customHeight="1" x14ac:dyDescent="0.2"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</row>
    <row r="75" spans="2:14" s="1" customFormat="1" ht="2.65" customHeight="1" x14ac:dyDescent="0.2"/>
    <row r="76" spans="2:14" s="1" customFormat="1" ht="203.1" customHeight="1" x14ac:dyDescent="0.2">
      <c r="B76" s="23" t="s">
        <v>125</v>
      </c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</row>
    <row r="77" spans="2:14" s="1" customFormat="1" ht="2.65" customHeight="1" x14ac:dyDescent="0.2"/>
    <row r="78" spans="2:14" s="1" customFormat="1" ht="36.950000000000003" customHeight="1" x14ac:dyDescent="0.2">
      <c r="B78" s="28" t="s">
        <v>126</v>
      </c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</row>
    <row r="79" spans="2:14" s="1" customFormat="1" ht="2.65" customHeight="1" x14ac:dyDescent="0.2"/>
    <row r="80" spans="2:14" s="1" customFormat="1" ht="37.9" customHeight="1" x14ac:dyDescent="0.2">
      <c r="B80" s="24" t="s">
        <v>118</v>
      </c>
      <c r="C80" s="24"/>
      <c r="D80" s="24"/>
      <c r="E80" s="24"/>
      <c r="F80" s="37" t="s">
        <v>119</v>
      </c>
      <c r="G80" s="37"/>
      <c r="H80" s="37"/>
      <c r="I80" s="37"/>
      <c r="J80" s="37"/>
      <c r="K80" s="37"/>
      <c r="L80" s="37"/>
    </row>
    <row r="81" spans="2:14" s="1" customFormat="1" ht="28.7" customHeight="1" x14ac:dyDescent="0.2"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</row>
    <row r="82" spans="2:14" s="1" customFormat="1" ht="28.7" customHeight="1" x14ac:dyDescent="0.2"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</row>
    <row r="83" spans="2:14" s="1" customFormat="1" ht="28.7" customHeight="1" x14ac:dyDescent="0.2"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</row>
    <row r="84" spans="2:14" s="1" customFormat="1" ht="28.7" customHeight="1" x14ac:dyDescent="0.2"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</row>
    <row r="85" spans="2:14" s="1" customFormat="1" ht="2.65" customHeight="1" x14ac:dyDescent="0.2"/>
    <row r="86" spans="2:14" s="1" customFormat="1" ht="159.94999999999999" customHeight="1" x14ac:dyDescent="0.2">
      <c r="B86" s="23" t="s">
        <v>127</v>
      </c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</row>
    <row r="87" spans="2:14" s="1" customFormat="1" ht="2.65" customHeight="1" x14ac:dyDescent="0.2"/>
    <row r="88" spans="2:14" s="1" customFormat="1" ht="54.95" customHeight="1" x14ac:dyDescent="0.2">
      <c r="B88" s="23" t="s">
        <v>128</v>
      </c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</row>
    <row r="89" spans="2:14" s="1" customFormat="1" ht="2.65" customHeight="1" x14ac:dyDescent="0.2"/>
    <row r="90" spans="2:14" s="1" customFormat="1" ht="60" customHeight="1" x14ac:dyDescent="0.2">
      <c r="B90" s="22" t="s">
        <v>129</v>
      </c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2:14" s="1" customFormat="1" ht="2.65" customHeight="1" x14ac:dyDescent="0.2"/>
    <row r="92" spans="2:14" s="1" customFormat="1" ht="48" customHeight="1" x14ac:dyDescent="0.2">
      <c r="B92" s="22" t="s">
        <v>130</v>
      </c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2:14" s="1" customFormat="1" ht="2.65" customHeight="1" x14ac:dyDescent="0.2"/>
    <row r="94" spans="2:14" s="1" customFormat="1" ht="125.1" customHeight="1" x14ac:dyDescent="0.2">
      <c r="B94" s="23" t="s">
        <v>131</v>
      </c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</row>
    <row r="95" spans="2:14" s="1" customFormat="1" ht="2.65" customHeight="1" x14ac:dyDescent="0.2"/>
    <row r="96" spans="2:14" s="1" customFormat="1" ht="84.95" customHeight="1" x14ac:dyDescent="0.2">
      <c r="B96" s="23" t="s">
        <v>132</v>
      </c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</row>
    <row r="97" spans="2:10" s="1" customFormat="1" ht="86.85" customHeight="1" x14ac:dyDescent="0.2"/>
    <row r="98" spans="2:10" s="1" customFormat="1" ht="17.649999999999999" customHeight="1" x14ac:dyDescent="0.2">
      <c r="I98" s="13" t="s">
        <v>115</v>
      </c>
      <c r="J98" s="13"/>
    </row>
    <row r="99" spans="2:10" s="1" customFormat="1" ht="145.15" customHeight="1" x14ac:dyDescent="0.2"/>
    <row r="100" spans="2:10" s="1" customFormat="1" ht="81.599999999999994" customHeight="1" x14ac:dyDescent="0.2">
      <c r="B100" s="20" t="s">
        <v>133</v>
      </c>
      <c r="C100" s="20"/>
      <c r="D100" s="20"/>
      <c r="E100" s="20"/>
      <c r="F100" s="20"/>
      <c r="G100" s="20"/>
      <c r="H100" s="20"/>
      <c r="I100" s="20"/>
      <c r="J100" s="20"/>
    </row>
    <row r="101" spans="2:10" s="1" customFormat="1" ht="28.7" customHeight="1" x14ac:dyDescent="0.2"/>
  </sheetData>
  <mergeCells count="84">
    <mergeCell ref="I2:O2"/>
    <mergeCell ref="I98:J98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B92:N92"/>
    <mergeCell ref="B94:N94"/>
    <mergeCell ref="B96:N96"/>
    <mergeCell ref="E14:G14"/>
    <mergeCell ref="F61:M61"/>
    <mergeCell ref="F62:M62"/>
    <mergeCell ref="F70:L70"/>
    <mergeCell ref="F71:L71"/>
    <mergeCell ref="F72:L72"/>
    <mergeCell ref="F73:L73"/>
    <mergeCell ref="F74:L74"/>
    <mergeCell ref="F80:L80"/>
    <mergeCell ref="F81:L81"/>
    <mergeCell ref="F82:L82"/>
    <mergeCell ref="F83:L83"/>
    <mergeCell ref="F84:L84"/>
    <mergeCell ref="B83:E83"/>
    <mergeCell ref="B84:E84"/>
    <mergeCell ref="B86:N86"/>
    <mergeCell ref="B88:N88"/>
    <mergeCell ref="B90:N90"/>
    <mergeCell ref="B78:N78"/>
    <mergeCell ref="B8:D8"/>
    <mergeCell ref="B80:E80"/>
    <mergeCell ref="B81:E81"/>
    <mergeCell ref="B82:E82"/>
    <mergeCell ref="G11:N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B6:D6"/>
    <mergeCell ref="B61:E61"/>
    <mergeCell ref="B62:E62"/>
    <mergeCell ref="B64:N64"/>
    <mergeCell ref="L53:M53"/>
    <mergeCell ref="L54:M54"/>
    <mergeCell ref="L55:M55"/>
    <mergeCell ref="L56:M56"/>
    <mergeCell ref="L57:M57"/>
    <mergeCell ref="L58:M58"/>
    <mergeCell ref="L59:M59"/>
    <mergeCell ref="B10:D11"/>
    <mergeCell ref="B18:I18"/>
    <mergeCell ref="B20:I20"/>
    <mergeCell ref="B22:I22"/>
    <mergeCell ref="B3:E3"/>
    <mergeCell ref="B5:E5"/>
    <mergeCell ref="B7:E7"/>
    <mergeCell ref="B100:J100"/>
    <mergeCell ref="B24:L24"/>
    <mergeCell ref="B26:L26"/>
    <mergeCell ref="B66:N66"/>
    <mergeCell ref="B68:N68"/>
    <mergeCell ref="B70:E70"/>
    <mergeCell ref="B71:E71"/>
    <mergeCell ref="B72:E72"/>
    <mergeCell ref="B73:E73"/>
    <mergeCell ref="B74:E74"/>
    <mergeCell ref="B76:N76"/>
    <mergeCell ref="B16:I16"/>
    <mergeCell ref="B4:D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1221 N.Zamrzenica Alicja Kaczyńska</cp:lastModifiedBy>
  <dcterms:created xsi:type="dcterms:W3CDTF">2023-10-24T12:03:50Z</dcterms:created>
  <dcterms:modified xsi:type="dcterms:W3CDTF">2023-10-26T13:19:27Z</dcterms:modified>
</cp:coreProperties>
</file>